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U Oslavička\rozpočty .doc\"/>
    </mc:Choice>
  </mc:AlternateContent>
  <bookViews>
    <workbookView xWindow="0" yWindow="0" windowWidth="28800" windowHeight="12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24" i="1"/>
  <c r="F40" i="1"/>
  <c r="E40" i="1"/>
  <c r="F37" i="1"/>
  <c r="G37" i="1"/>
  <c r="E35" i="1"/>
  <c r="F35" i="1"/>
  <c r="G35" i="1"/>
  <c r="E33" i="1"/>
  <c r="F33" i="1"/>
  <c r="G33" i="1"/>
  <c r="E31" i="1"/>
  <c r="G31" i="1"/>
  <c r="G27" i="1"/>
  <c r="F27" i="1"/>
  <c r="E27" i="1"/>
  <c r="F24" i="1"/>
  <c r="G22" i="1"/>
  <c r="F22" i="1"/>
  <c r="E22" i="1"/>
</calcChain>
</file>

<file path=xl/sharedStrings.xml><?xml version="1.0" encoding="utf-8"?>
<sst xmlns="http://schemas.openxmlformats.org/spreadsheetml/2006/main" count="47" uniqueCount="46">
  <si>
    <t>Popis položky rozpočtu</t>
  </si>
  <si>
    <t>Odd,par</t>
  </si>
  <si>
    <t>položka</t>
  </si>
  <si>
    <t>Záz.pol</t>
  </si>
  <si>
    <t>daň z příjmu FO</t>
  </si>
  <si>
    <t>daň z příjmu FO-OSVĆ</t>
  </si>
  <si>
    <t>daň FO -kap.výnosy</t>
  </si>
  <si>
    <t>daň PO</t>
  </si>
  <si>
    <t>DPPO - obce</t>
  </si>
  <si>
    <t>DPH</t>
  </si>
  <si>
    <t>odvody za odnětí ZPF</t>
  </si>
  <si>
    <t>poplatky za odpady</t>
  </si>
  <si>
    <t>poplatky za psy</t>
  </si>
  <si>
    <t>poplatek za užívání VP</t>
  </si>
  <si>
    <t>daň z hazardních her</t>
  </si>
  <si>
    <t>správní poplatky</t>
  </si>
  <si>
    <t>daň z nemovitostí</t>
  </si>
  <si>
    <t>dotace z KÚ-správa</t>
  </si>
  <si>
    <t>Neinvestiční transfery ze SR</t>
  </si>
  <si>
    <t>      4111</t>
  </si>
  <si>
    <t>Ostatní transfery ze SR</t>
  </si>
  <si>
    <t>Příjmy z poskytování služeb a výrobků</t>
  </si>
  <si>
    <t>Příspěvky a náhrady-KO</t>
  </si>
  <si>
    <t>úroky</t>
  </si>
  <si>
    <t>převody</t>
  </si>
  <si>
    <t>čerpáno z rezervy</t>
  </si>
  <si>
    <t>celkem příjmy</t>
  </si>
  <si>
    <t>ČOV- stočné</t>
  </si>
  <si>
    <t>prodej dřeva</t>
  </si>
  <si>
    <t>Příjmy</t>
  </si>
  <si>
    <t>Téhož dne vyvěšeno i na elektronické úřední desce.</t>
  </si>
  <si>
    <t>Návrh rozpočtu na rok 2020</t>
  </si>
  <si>
    <t>Schválený rozpočet  na rok 2019</t>
  </si>
  <si>
    <t>Aktuální plnění rozpočtu za rok 2019</t>
  </si>
  <si>
    <t>sankčí platby přijaté od státu,obcí,krajů</t>
  </si>
  <si>
    <t>příjmy z prodeje pozemků</t>
  </si>
  <si>
    <t>vyvěšeno dne:  25.11.2019</t>
  </si>
  <si>
    <t xml:space="preserve">sejmuto  dne:      </t>
  </si>
  <si>
    <t>celkem za 0000</t>
  </si>
  <si>
    <t>celkem za 1032</t>
  </si>
  <si>
    <t>celkem za 2321</t>
  </si>
  <si>
    <t>celkem za 3639</t>
  </si>
  <si>
    <t>celkem za 3725</t>
  </si>
  <si>
    <t>celkem za 6330</t>
  </si>
  <si>
    <t>ceelkem za 6310</t>
  </si>
  <si>
    <t>Závazným ukazatelem pro rozpočet je paragraf.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</si>
</sst>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7" fillId="0" borderId="0" xfId="0" applyFont="1"/>
    <xf numFmtId="0" fontId="1" fillId="0" borderId="0" xfId="0" applyFont="1"/>
    <xf numFmtId="0" fontId="8" fillId="0" borderId="0" xfId="0" applyFont="1"/>
    <xf numFmtId="0" fontId="3" fillId="0" borderId="0" xfId="0" applyFont="1" applyAlignment="1">
      <alignment vertical="center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10" fillId="2" borderId="8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11" fillId="2" borderId="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8"/>
  <sheetViews>
    <sheetView tabSelected="1" topLeftCell="A25" workbookViewId="0">
      <selection activeCell="D48" sqref="A48:D48"/>
    </sheetView>
  </sheetViews>
  <sheetFormatPr defaultRowHeight="15" x14ac:dyDescent="0.25"/>
  <cols>
    <col min="1" max="1" width="17.7109375" customWidth="1"/>
    <col min="2" max="2" width="13.28515625" customWidth="1"/>
    <col min="3" max="3" width="12.28515625" customWidth="1"/>
    <col min="4" max="4" width="12.7109375" customWidth="1"/>
    <col min="5" max="5" width="13" customWidth="1"/>
    <col min="6" max="6" width="18.42578125" customWidth="1"/>
    <col min="7" max="7" width="18.85546875" customWidth="1"/>
  </cols>
  <sheetData>
    <row r="2" spans="1:7" ht="23.25" x14ac:dyDescent="0.35">
      <c r="A2" s="19" t="s">
        <v>31</v>
      </c>
      <c r="B2" s="20"/>
      <c r="C2" s="20"/>
    </row>
    <row r="4" spans="1:7" ht="27" thickBot="1" x14ac:dyDescent="0.45">
      <c r="A4" s="21" t="s">
        <v>29</v>
      </c>
    </row>
    <row r="5" spans="1:7" ht="48" thickBot="1" x14ac:dyDescent="0.3">
      <c r="A5" s="45" t="s">
        <v>0</v>
      </c>
      <c r="B5" s="46" t="s">
        <v>1</v>
      </c>
      <c r="C5" s="46" t="s">
        <v>2</v>
      </c>
      <c r="D5" s="46" t="s">
        <v>3</v>
      </c>
      <c r="E5" s="46" t="s">
        <v>32</v>
      </c>
      <c r="F5" s="46" t="s">
        <v>33</v>
      </c>
      <c r="G5" s="42" t="s">
        <v>31</v>
      </c>
    </row>
    <row r="6" spans="1:7" ht="16.5" thickBot="1" x14ac:dyDescent="0.3">
      <c r="A6" s="3" t="s">
        <v>4</v>
      </c>
      <c r="B6" s="4"/>
      <c r="C6" s="5">
        <v>1111</v>
      </c>
      <c r="D6" s="6"/>
      <c r="E6" s="5">
        <v>370000</v>
      </c>
      <c r="F6" s="6">
        <v>354739.98</v>
      </c>
      <c r="G6" s="6">
        <v>380000</v>
      </c>
    </row>
    <row r="7" spans="1:7" ht="30.75" thickBot="1" x14ac:dyDescent="0.3">
      <c r="A7" s="3" t="s">
        <v>5</v>
      </c>
      <c r="B7" s="4"/>
      <c r="C7" s="5">
        <v>1112</v>
      </c>
      <c r="D7" s="6"/>
      <c r="E7" s="5">
        <v>6500</v>
      </c>
      <c r="F7" s="6">
        <v>7593.31</v>
      </c>
      <c r="G7" s="6">
        <v>8500</v>
      </c>
    </row>
    <row r="8" spans="1:7" ht="30.75" thickBot="1" x14ac:dyDescent="0.3">
      <c r="A8" s="3" t="s">
        <v>6</v>
      </c>
      <c r="B8" s="4"/>
      <c r="C8" s="5">
        <v>1113</v>
      </c>
      <c r="D8" s="6"/>
      <c r="E8" s="5">
        <v>35300</v>
      </c>
      <c r="F8" s="6">
        <v>33910.75</v>
      </c>
      <c r="G8" s="6">
        <v>38000</v>
      </c>
    </row>
    <row r="9" spans="1:7" ht="16.5" thickBot="1" x14ac:dyDescent="0.3">
      <c r="A9" s="3" t="s">
        <v>7</v>
      </c>
      <c r="B9" s="4"/>
      <c r="C9" s="5">
        <v>1121</v>
      </c>
      <c r="D9" s="6"/>
      <c r="E9" s="5">
        <v>324300</v>
      </c>
      <c r="F9" s="6">
        <v>310355.73</v>
      </c>
      <c r="G9" s="6">
        <v>315000</v>
      </c>
    </row>
    <row r="10" spans="1:7" ht="16.5" thickBot="1" x14ac:dyDescent="0.3">
      <c r="A10" s="3" t="s">
        <v>8</v>
      </c>
      <c r="B10" s="4"/>
      <c r="C10" s="5">
        <v>1122</v>
      </c>
      <c r="D10" s="6"/>
      <c r="E10" s="5">
        <v>35000</v>
      </c>
      <c r="F10" s="6">
        <v>136990</v>
      </c>
      <c r="G10" s="6">
        <v>60000</v>
      </c>
    </row>
    <row r="11" spans="1:7" ht="16.5" thickBot="1" x14ac:dyDescent="0.3">
      <c r="A11" s="3" t="s">
        <v>9</v>
      </c>
      <c r="B11" s="4"/>
      <c r="C11" s="5">
        <v>1211</v>
      </c>
      <c r="D11" s="6"/>
      <c r="E11" s="5">
        <v>748300</v>
      </c>
      <c r="F11" s="6">
        <v>674830.83</v>
      </c>
      <c r="G11" s="6">
        <v>845000</v>
      </c>
    </row>
    <row r="12" spans="1:7" ht="30.75" thickBot="1" x14ac:dyDescent="0.3">
      <c r="A12" s="3" t="s">
        <v>10</v>
      </c>
      <c r="B12" s="4"/>
      <c r="C12" s="5">
        <v>1334</v>
      </c>
      <c r="D12" s="6"/>
      <c r="E12" s="5">
        <v>2000</v>
      </c>
      <c r="F12" s="6">
        <v>0</v>
      </c>
      <c r="G12" s="6">
        <v>1000</v>
      </c>
    </row>
    <row r="13" spans="1:7" ht="30.75" thickBot="1" x14ac:dyDescent="0.3">
      <c r="A13" s="3" t="s">
        <v>11</v>
      </c>
      <c r="B13" s="4"/>
      <c r="C13" s="5">
        <v>1340</v>
      </c>
      <c r="D13" s="6"/>
      <c r="E13" s="5">
        <v>69000</v>
      </c>
      <c r="F13" s="6">
        <v>57767</v>
      </c>
      <c r="G13" s="6">
        <v>60000</v>
      </c>
    </row>
    <row r="14" spans="1:7" ht="16.5" thickBot="1" x14ac:dyDescent="0.3">
      <c r="A14" s="3" t="s">
        <v>12</v>
      </c>
      <c r="B14" s="4"/>
      <c r="C14" s="5">
        <v>1341</v>
      </c>
      <c r="D14" s="6"/>
      <c r="E14" s="5">
        <v>1100</v>
      </c>
      <c r="F14" s="6">
        <v>1240</v>
      </c>
      <c r="G14" s="6">
        <v>1300</v>
      </c>
    </row>
    <row r="15" spans="1:7" ht="30.75" thickBot="1" x14ac:dyDescent="0.3">
      <c r="A15" s="3" t="s">
        <v>13</v>
      </c>
      <c r="B15" s="4"/>
      <c r="C15" s="5">
        <v>1343</v>
      </c>
      <c r="D15" s="6"/>
      <c r="E15" s="5">
        <v>500</v>
      </c>
      <c r="F15" s="6">
        <v>144</v>
      </c>
      <c r="G15" s="6">
        <v>500</v>
      </c>
    </row>
    <row r="16" spans="1:7" ht="30.75" thickBot="1" x14ac:dyDescent="0.3">
      <c r="A16" s="3" t="s">
        <v>14</v>
      </c>
      <c r="B16" s="4"/>
      <c r="C16" s="5">
        <v>1381</v>
      </c>
      <c r="D16" s="6"/>
      <c r="E16" s="5">
        <v>8200</v>
      </c>
      <c r="F16" s="6">
        <v>7159.59</v>
      </c>
      <c r="G16" s="6">
        <v>7000</v>
      </c>
    </row>
    <row r="17" spans="1:7" ht="16.5" thickBot="1" x14ac:dyDescent="0.3">
      <c r="A17" s="3" t="s">
        <v>15</v>
      </c>
      <c r="B17" s="4"/>
      <c r="C17" s="5">
        <v>1361</v>
      </c>
      <c r="D17" s="6"/>
      <c r="E17" s="5">
        <v>1000</v>
      </c>
      <c r="F17" s="6">
        <v>360</v>
      </c>
      <c r="G17" s="6">
        <v>500</v>
      </c>
    </row>
    <row r="18" spans="1:7" ht="16.5" thickBot="1" x14ac:dyDescent="0.3">
      <c r="A18" s="3" t="s">
        <v>16</v>
      </c>
      <c r="B18" s="4"/>
      <c r="C18" s="5">
        <v>1511</v>
      </c>
      <c r="D18" s="6"/>
      <c r="E18" s="5">
        <v>140000</v>
      </c>
      <c r="F18" s="6">
        <v>116751.35</v>
      </c>
      <c r="G18" s="6">
        <v>120000</v>
      </c>
    </row>
    <row r="19" spans="1:7" ht="30.75" thickBot="1" x14ac:dyDescent="0.3">
      <c r="A19" s="3" t="s">
        <v>17</v>
      </c>
      <c r="B19" s="4"/>
      <c r="C19" s="5">
        <v>4112</v>
      </c>
      <c r="D19" s="6"/>
      <c r="E19" s="5">
        <v>65400</v>
      </c>
      <c r="F19" s="6">
        <v>65400</v>
      </c>
      <c r="G19" s="6">
        <v>68100</v>
      </c>
    </row>
    <row r="20" spans="1:7" ht="30.75" thickBot="1" x14ac:dyDescent="0.3">
      <c r="A20" s="3" t="s">
        <v>18</v>
      </c>
      <c r="B20" s="4"/>
      <c r="C20" s="4" t="s">
        <v>19</v>
      </c>
      <c r="D20" s="6"/>
      <c r="E20" s="4">
        <v>0</v>
      </c>
      <c r="F20" s="6">
        <v>10138</v>
      </c>
      <c r="G20" s="6">
        <v>0</v>
      </c>
    </row>
    <row r="21" spans="1:7" ht="30.75" thickBot="1" x14ac:dyDescent="0.3">
      <c r="A21" s="3" t="s">
        <v>20</v>
      </c>
      <c r="B21" s="5"/>
      <c r="C21" s="5">
        <v>4222</v>
      </c>
      <c r="D21" s="6"/>
      <c r="E21" s="5">
        <v>0</v>
      </c>
      <c r="F21" s="6">
        <v>127000</v>
      </c>
      <c r="G21" s="6">
        <v>0</v>
      </c>
    </row>
    <row r="22" spans="1:7" ht="16.5" thickBot="1" x14ac:dyDescent="0.3">
      <c r="A22" s="29" t="s">
        <v>38</v>
      </c>
      <c r="B22" s="30"/>
      <c r="C22" s="31"/>
      <c r="D22" s="32"/>
      <c r="E22" s="30">
        <f>SUM(E6:E21)</f>
        <v>1806600</v>
      </c>
      <c r="F22" s="32">
        <f>SUM(F6:F21)</f>
        <v>1904380.5400000003</v>
      </c>
      <c r="G22" s="32">
        <f>SUM(G6:G21)</f>
        <v>1904900</v>
      </c>
    </row>
    <row r="23" spans="1:7" ht="16.5" thickBot="1" x14ac:dyDescent="0.3">
      <c r="A23" s="14" t="s">
        <v>28</v>
      </c>
      <c r="B23" s="16">
        <v>1032</v>
      </c>
      <c r="C23" s="17">
        <v>2111</v>
      </c>
      <c r="D23" s="1"/>
      <c r="E23" s="16">
        <v>70000</v>
      </c>
      <c r="F23" s="1">
        <v>19759.45</v>
      </c>
      <c r="G23" s="2">
        <v>45000</v>
      </c>
    </row>
    <row r="24" spans="1:7" ht="16.5" thickBot="1" x14ac:dyDescent="0.3">
      <c r="A24" s="33" t="s">
        <v>39</v>
      </c>
      <c r="B24" s="34"/>
      <c r="C24" s="35"/>
      <c r="D24" s="36"/>
      <c r="E24" s="34">
        <v>70000</v>
      </c>
      <c r="F24" s="36">
        <f>SUM(F23)</f>
        <v>19759.45</v>
      </c>
      <c r="G24" s="37">
        <f>SUM(G23)</f>
        <v>45000</v>
      </c>
    </row>
    <row r="25" spans="1:7" ht="16.5" thickBot="1" x14ac:dyDescent="0.3">
      <c r="A25" s="15" t="s">
        <v>27</v>
      </c>
      <c r="B25" s="12">
        <v>2321</v>
      </c>
      <c r="C25" s="18">
        <v>2111</v>
      </c>
      <c r="D25" s="11"/>
      <c r="E25" s="12">
        <v>24000</v>
      </c>
      <c r="F25" s="11">
        <v>21640</v>
      </c>
      <c r="G25" s="6">
        <v>25000</v>
      </c>
    </row>
    <row r="26" spans="1:7" ht="45.75" thickBot="1" x14ac:dyDescent="0.3">
      <c r="A26" s="27" t="s">
        <v>34</v>
      </c>
      <c r="B26" s="25">
        <v>2321</v>
      </c>
      <c r="C26" s="28">
        <v>2211</v>
      </c>
      <c r="D26" s="26"/>
      <c r="E26" s="25">
        <v>0</v>
      </c>
      <c r="F26" s="7">
        <v>5760</v>
      </c>
      <c r="G26" s="7">
        <v>0</v>
      </c>
    </row>
    <row r="27" spans="1:7" ht="16.5" thickBot="1" x14ac:dyDescent="0.3">
      <c r="A27" s="38" t="s">
        <v>40</v>
      </c>
      <c r="B27" s="39"/>
      <c r="C27" s="40"/>
      <c r="D27" s="41"/>
      <c r="E27" s="39">
        <f>SUM(E25:E26)</f>
        <v>24000</v>
      </c>
      <c r="F27" s="42">
        <f>SUM(F25:F26)</f>
        <v>27400</v>
      </c>
      <c r="G27" s="42">
        <f>SUM(G25:G26)</f>
        <v>25000</v>
      </c>
    </row>
    <row r="28" spans="1:7" ht="51.75" customHeight="1" x14ac:dyDescent="0.25">
      <c r="A28" s="54" t="s">
        <v>21</v>
      </c>
      <c r="B28" s="56">
        <v>3639</v>
      </c>
      <c r="C28" s="56">
        <v>2111</v>
      </c>
      <c r="D28" s="52"/>
      <c r="E28" s="56">
        <v>1000</v>
      </c>
      <c r="F28" s="7">
        <v>740</v>
      </c>
      <c r="G28" s="52">
        <v>1000</v>
      </c>
    </row>
    <row r="29" spans="1:7" ht="16.5" hidden="1" thickBot="1" x14ac:dyDescent="0.3">
      <c r="A29" s="55"/>
      <c r="B29" s="57"/>
      <c r="C29" s="57"/>
      <c r="D29" s="53"/>
      <c r="E29" s="57"/>
      <c r="F29" s="6">
        <v>900</v>
      </c>
      <c r="G29" s="53"/>
    </row>
    <row r="30" spans="1:7" ht="30.75" thickBot="1" x14ac:dyDescent="0.3">
      <c r="A30" s="3" t="s">
        <v>35</v>
      </c>
      <c r="B30" s="5">
        <v>3639</v>
      </c>
      <c r="C30" s="5">
        <v>3111</v>
      </c>
      <c r="D30" s="6"/>
      <c r="E30" s="5">
        <v>0</v>
      </c>
      <c r="F30" s="6">
        <v>12220</v>
      </c>
      <c r="G30" s="6">
        <v>0</v>
      </c>
    </row>
    <row r="31" spans="1:7" ht="16.5" thickBot="1" x14ac:dyDescent="0.3">
      <c r="A31" s="43" t="s">
        <v>41</v>
      </c>
      <c r="B31" s="44"/>
      <c r="C31" s="44"/>
      <c r="D31" s="37"/>
      <c r="E31" s="44">
        <f>SUM(E28:E30)</f>
        <v>1000</v>
      </c>
      <c r="F31" s="37">
        <v>12960</v>
      </c>
      <c r="G31" s="37">
        <f>SUM(G28:G30)</f>
        <v>1000</v>
      </c>
    </row>
    <row r="32" spans="1:7" ht="30.75" thickBot="1" x14ac:dyDescent="0.3">
      <c r="A32" s="3" t="s">
        <v>22</v>
      </c>
      <c r="B32" s="5">
        <v>3725</v>
      </c>
      <c r="C32" s="5">
        <v>2324</v>
      </c>
      <c r="D32" s="6"/>
      <c r="E32" s="5">
        <v>24000</v>
      </c>
      <c r="F32" s="6">
        <v>27863.5</v>
      </c>
      <c r="G32" s="6">
        <v>47000</v>
      </c>
    </row>
    <row r="33" spans="1:7" ht="16.5" thickBot="1" x14ac:dyDescent="0.3">
      <c r="A33" s="43" t="s">
        <v>42</v>
      </c>
      <c r="B33" s="44"/>
      <c r="C33" s="44"/>
      <c r="D33" s="37"/>
      <c r="E33" s="44">
        <f>SUM(E32)</f>
        <v>24000</v>
      </c>
      <c r="F33" s="37">
        <f>SUM(F32)</f>
        <v>27863.5</v>
      </c>
      <c r="G33" s="37">
        <f>SUM(G32)</f>
        <v>47000</v>
      </c>
    </row>
    <row r="34" spans="1:7" ht="16.5" thickBot="1" x14ac:dyDescent="0.3">
      <c r="A34" s="3" t="s">
        <v>23</v>
      </c>
      <c r="B34" s="5">
        <v>6310</v>
      </c>
      <c r="C34" s="5">
        <v>2141</v>
      </c>
      <c r="D34" s="6"/>
      <c r="E34" s="5">
        <v>1000</v>
      </c>
      <c r="F34" s="6">
        <v>384.97</v>
      </c>
      <c r="G34" s="6">
        <v>500</v>
      </c>
    </row>
    <row r="35" spans="1:7" ht="16.5" thickBot="1" x14ac:dyDescent="0.3">
      <c r="A35" s="43" t="s">
        <v>44</v>
      </c>
      <c r="B35" s="44"/>
      <c r="C35" s="44"/>
      <c r="D35" s="37"/>
      <c r="E35" s="44">
        <f>SUM(E34)</f>
        <v>1000</v>
      </c>
      <c r="F35" s="37">
        <f>SUM(F34)</f>
        <v>384.97</v>
      </c>
      <c r="G35" s="37">
        <f>SUM(G34)</f>
        <v>500</v>
      </c>
    </row>
    <row r="36" spans="1:7" ht="16.5" thickBot="1" x14ac:dyDescent="0.3">
      <c r="A36" s="3" t="s">
        <v>24</v>
      </c>
      <c r="B36" s="5">
        <v>6330</v>
      </c>
      <c r="C36" s="5">
        <v>4134</v>
      </c>
      <c r="D36" s="6"/>
      <c r="E36" s="5"/>
      <c r="F36" s="6">
        <v>167710</v>
      </c>
      <c r="G36" s="6">
        <v>0</v>
      </c>
    </row>
    <row r="37" spans="1:7" ht="16.5" thickBot="1" x14ac:dyDescent="0.3">
      <c r="A37" s="43" t="s">
        <v>43</v>
      </c>
      <c r="B37" s="44"/>
      <c r="C37" s="44"/>
      <c r="D37" s="37"/>
      <c r="E37" s="44"/>
      <c r="F37" s="37">
        <f>SUM(F36)</f>
        <v>167710</v>
      </c>
      <c r="G37" s="37">
        <f>SUM(G36)</f>
        <v>0</v>
      </c>
    </row>
    <row r="38" spans="1:7" ht="16.5" thickBot="1" x14ac:dyDescent="0.3">
      <c r="A38" s="47" t="s">
        <v>25</v>
      </c>
      <c r="B38" s="48"/>
      <c r="C38" s="49">
        <v>8115</v>
      </c>
      <c r="D38" s="50"/>
      <c r="E38" s="49">
        <v>1216555</v>
      </c>
      <c r="F38" s="50"/>
      <c r="G38" s="51">
        <v>644692</v>
      </c>
    </row>
    <row r="39" spans="1:7" ht="16.5" thickBot="1" x14ac:dyDescent="0.3">
      <c r="A39" s="3"/>
      <c r="B39" s="4"/>
      <c r="C39" s="5"/>
      <c r="D39" s="6"/>
      <c r="E39" s="6"/>
      <c r="F39" s="6"/>
      <c r="G39" s="13"/>
    </row>
    <row r="40" spans="1:7" ht="47.25" thickBot="1" x14ac:dyDescent="0.3">
      <c r="A40" s="8" t="s">
        <v>26</v>
      </c>
      <c r="B40" s="9"/>
      <c r="C40" s="9"/>
      <c r="D40" s="9"/>
      <c r="E40" s="10">
        <f>E22+E24+E27+E31+E33+E37+E38</f>
        <v>3142155</v>
      </c>
      <c r="F40" s="23">
        <f>F22+F24+F27+F31+F33+F35+F37</f>
        <v>2160458.46</v>
      </c>
      <c r="G40" s="24">
        <f>G22+G24+G27+G31+G33+G35+G38+G37</f>
        <v>2668092</v>
      </c>
    </row>
    <row r="43" spans="1:7" x14ac:dyDescent="0.25">
      <c r="A43" s="22" t="s">
        <v>36</v>
      </c>
    </row>
    <row r="44" spans="1:7" x14ac:dyDescent="0.25">
      <c r="A44" s="22" t="s">
        <v>37</v>
      </c>
    </row>
    <row r="46" spans="1:7" x14ac:dyDescent="0.25">
      <c r="A46" s="22" t="s">
        <v>30</v>
      </c>
      <c r="B46" s="22"/>
      <c r="C46" s="22"/>
    </row>
    <row r="48" spans="1:7" x14ac:dyDescent="0.25">
      <c r="A48" s="20" t="s">
        <v>45</v>
      </c>
      <c r="B48" s="20"/>
      <c r="C48" s="20"/>
      <c r="D48" s="20"/>
    </row>
  </sheetData>
  <mergeCells count="6">
    <mergeCell ref="G28:G29"/>
    <mergeCell ref="A28:A29"/>
    <mergeCell ref="B28:B29"/>
    <mergeCell ref="C28:C29"/>
    <mergeCell ref="D28:D29"/>
    <mergeCell ref="E28:E29"/>
  </mergeCells>
  <pageMargins left="0.7" right="0.7" top="0.78740157499999996" bottom="0.78740157499999996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Babáčková Bohumíra</dc:creator>
  <cp:lastModifiedBy>Babáčková Bohumíra</cp:lastModifiedBy>
  <cp:lastPrinted>2019-11-25T16:30:22Z</cp:lastPrinted>
  <dcterms:created xsi:type="dcterms:W3CDTF">2018-12-04T06:43:51Z</dcterms:created>
  <dcterms:modified xsi:type="dcterms:W3CDTF">2019-11-25T16:31:50Z</dcterms:modified>
</cp:coreProperties>
</file>