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babackova\AppData\Local\Microsoft\Windows\INetCache\Content.Outlook\A2GBQRDJ\"/>
    </mc:Choice>
  </mc:AlternateContent>
  <xr:revisionPtr revIDLastSave="0" documentId="13_ncr:1_{CE50F21D-75E8-4BB0-AF2E-6FBE9EA04B0E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" i="1" l="1"/>
  <c r="E33" i="1" l="1"/>
  <c r="E41" i="1" l="1"/>
  <c r="E96" i="1" l="1"/>
  <c r="E28" i="1" l="1"/>
  <c r="E44" i="1"/>
  <c r="E93" i="1"/>
  <c r="E17" i="1" l="1"/>
  <c r="E37" i="1" l="1"/>
  <c r="E19" i="1"/>
  <c r="E100" i="1" l="1"/>
  <c r="E98" i="1"/>
  <c r="E79" i="1"/>
  <c r="E73" i="1"/>
  <c r="E67" i="1"/>
  <c r="E65" i="1"/>
  <c r="E60" i="1"/>
  <c r="E58" i="1"/>
  <c r="E56" i="1"/>
  <c r="E53" i="1"/>
  <c r="E30" i="1"/>
  <c r="E24" i="1"/>
  <c r="E21" i="1"/>
  <c r="E12" i="1"/>
  <c r="E8" i="1"/>
</calcChain>
</file>

<file path=xl/sharedStrings.xml><?xml version="1.0" encoding="utf-8"?>
<sst xmlns="http://schemas.openxmlformats.org/spreadsheetml/2006/main" count="105" uniqueCount="101">
  <si>
    <t>Popis položky rozpočtu</t>
  </si>
  <si>
    <t>Odd,par</t>
  </si>
  <si>
    <t>položka</t>
  </si>
  <si>
    <t>les-služby</t>
  </si>
  <si>
    <t>silnice - prohrnování</t>
  </si>
  <si>
    <t>chdníky - prohrnování</t>
  </si>
  <si>
    <t>chodníky - benzín</t>
  </si>
  <si>
    <t>chodníky - posyp</t>
  </si>
  <si>
    <t>VaK - příspěvky</t>
  </si>
  <si>
    <t>Mateřská škola - dar</t>
  </si>
  <si>
    <t>Základní šklola- dar peněžitý</t>
  </si>
  <si>
    <t>jubilea občanů,vítání občánků,mikuláš</t>
  </si>
  <si>
    <t>příspěvek na kostel</t>
  </si>
  <si>
    <t>rozhlas</t>
  </si>
  <si>
    <t>VO-el.energie</t>
  </si>
  <si>
    <t>pohoštění</t>
  </si>
  <si>
    <t>Svoz tříděného odpadu</t>
  </si>
  <si>
    <t>VP-úklid obce:</t>
  </si>
  <si>
    <t>-odměny DPP</t>
  </si>
  <si>
    <t>VP-úklid obce -benzín</t>
  </si>
  <si>
    <t>MR Horácko-příspěvky</t>
  </si>
  <si>
    <t>hasiči - pohonné hmoty</t>
  </si>
  <si>
    <t>Odměna členové výborů</t>
  </si>
  <si>
    <t>odměny ZO</t>
  </si>
  <si>
    <t>odvody zdravotního pojištění</t>
  </si>
  <si>
    <t>pojištění ZO</t>
  </si>
  <si>
    <t>materiál</t>
  </si>
  <si>
    <t>ostatní platy-refundace</t>
  </si>
  <si>
    <t>drobný materiál</t>
  </si>
  <si>
    <t>studená voda</t>
  </si>
  <si>
    <t>el.energie</t>
  </si>
  <si>
    <t>služby pošt</t>
  </si>
  <si>
    <t>telefon</t>
  </si>
  <si>
    <t>pojištění majetku obce</t>
  </si>
  <si>
    <t>daně z příjmu</t>
  </si>
  <si>
    <t>celkem výdaje</t>
  </si>
  <si>
    <t>Téhož dne vyvěšeno i na elektronické úřední desce.</t>
  </si>
  <si>
    <t>Výdaje</t>
  </si>
  <si>
    <t>Záz.pol</t>
  </si>
  <si>
    <t>les-DPP</t>
  </si>
  <si>
    <t>celkem za 1032</t>
  </si>
  <si>
    <t>celkem za 2212</t>
  </si>
  <si>
    <t>Silnice-ostatní služby</t>
  </si>
  <si>
    <t>celkem za 2219</t>
  </si>
  <si>
    <t>celkem za 2310</t>
  </si>
  <si>
    <t>celkem za 3111</t>
  </si>
  <si>
    <t>celkem za 3113</t>
  </si>
  <si>
    <t>celkem za 3330</t>
  </si>
  <si>
    <t>celkem za 3399</t>
  </si>
  <si>
    <t>celkem za 3341</t>
  </si>
  <si>
    <t>cekem za 3412</t>
  </si>
  <si>
    <t>služby</t>
  </si>
  <si>
    <t>celkem za 3631</t>
  </si>
  <si>
    <t>opravy a udržování</t>
  </si>
  <si>
    <t>příspěvky MR Velkomeziříčsko</t>
  </si>
  <si>
    <t>celkem za 3639</t>
  </si>
  <si>
    <t>celkem za 3722</t>
  </si>
  <si>
    <t>Svoz KO</t>
  </si>
  <si>
    <t>příspěvek -skládka</t>
  </si>
  <si>
    <t>celkem za 3723</t>
  </si>
  <si>
    <t>celkem za 3724</t>
  </si>
  <si>
    <t>nebezpečný odpad-sběrný dvůr</t>
  </si>
  <si>
    <t>celkem za 3745</t>
  </si>
  <si>
    <t>celkem za 3749</t>
  </si>
  <si>
    <t>celkem za 5512</t>
  </si>
  <si>
    <t>celkem za 6112</t>
  </si>
  <si>
    <t>celkem za 6171</t>
  </si>
  <si>
    <t>Ostatní osobní výdaje - DPP</t>
  </si>
  <si>
    <t>Povinné pojistné</t>
  </si>
  <si>
    <t>tisk,knihy ,SZ</t>
  </si>
  <si>
    <t>celkem za 6310</t>
  </si>
  <si>
    <t>celkem za 6320</t>
  </si>
  <si>
    <t>celkem za 6399</t>
  </si>
  <si>
    <t>Závazným ukazatelem pro rozpočet je paragraf.</t>
  </si>
  <si>
    <t>dar Hospic</t>
  </si>
  <si>
    <t>celkem za 3525</t>
  </si>
  <si>
    <t>nákup služeb</t>
  </si>
  <si>
    <t xml:space="preserve"> </t>
  </si>
  <si>
    <t>revize dětské a multifunkční hřiště</t>
  </si>
  <si>
    <t>drobný majetek</t>
  </si>
  <si>
    <t xml:space="preserve">sejmuto  dne: </t>
  </si>
  <si>
    <t>služby -ČSOB</t>
  </si>
  <si>
    <t>úroky</t>
  </si>
  <si>
    <t>účelové nein.transf. FO</t>
  </si>
  <si>
    <t>celkem za 3419</t>
  </si>
  <si>
    <t>stání pod kontejnery</t>
  </si>
  <si>
    <t>hasiči-hadice</t>
  </si>
  <si>
    <t>nákup služeb-TP</t>
  </si>
  <si>
    <t>stavba pergola</t>
  </si>
  <si>
    <t>les-materiál (sazenice, postřik)</t>
  </si>
  <si>
    <t>konzultační,poradenské  a právní činnosti</t>
  </si>
  <si>
    <t>Schválený rozpočet na rok 2024</t>
  </si>
  <si>
    <t>Schválený rozpočet  na rok 2024</t>
  </si>
  <si>
    <t>chodníky-ostatní služby</t>
  </si>
  <si>
    <t>rozšíření VO</t>
  </si>
  <si>
    <t>drobný majetek-kontejnery</t>
  </si>
  <si>
    <t>voda</t>
  </si>
  <si>
    <t>splátka úvěru</t>
  </si>
  <si>
    <t>příspěvek na sociální služby</t>
  </si>
  <si>
    <t>celkem za 4351</t>
  </si>
  <si>
    <t>vyvěšeno dne:  18.12.2023; schváleno ZO 15.12.2023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</si>
</sst>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2" borderId="1" xfId="0" applyFont="1" applyFill="1" applyBorder="1"/>
    <xf numFmtId="0" fontId="8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1" xfId="0" applyBorder="1"/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1"/>
  <sheetViews>
    <sheetView tabSelected="1" topLeftCell="A79" workbookViewId="0">
      <selection activeCell="K94" sqref="K94"/>
    </sheetView>
  </sheetViews>
  <sheetFormatPr defaultRowHeight="15" x14ac:dyDescent="0.25"/>
  <cols>
    <col min="1" max="1" width="22.85546875" customWidth="1"/>
    <col min="2" max="2" width="10.140625" customWidth="1"/>
    <col min="5" max="5" width="17.5703125" customWidth="1"/>
  </cols>
  <sheetData>
    <row r="1" spans="1:5" ht="23.25" x14ac:dyDescent="0.35">
      <c r="A1" s="14" t="s">
        <v>91</v>
      </c>
      <c r="B1" s="15"/>
      <c r="C1" s="15"/>
    </row>
    <row r="3" spans="1:5" ht="27" thickBot="1" x14ac:dyDescent="0.45">
      <c r="A3" s="16" t="s">
        <v>37</v>
      </c>
    </row>
    <row r="4" spans="1:5" ht="48" thickBot="1" x14ac:dyDescent="0.3">
      <c r="A4" s="1" t="s">
        <v>0</v>
      </c>
      <c r="B4" s="2" t="s">
        <v>1</v>
      </c>
      <c r="C4" s="2" t="s">
        <v>2</v>
      </c>
      <c r="D4" s="2" t="s">
        <v>38</v>
      </c>
      <c r="E4" s="17" t="s">
        <v>92</v>
      </c>
    </row>
    <row r="5" spans="1:5" ht="16.5" thickBot="1" x14ac:dyDescent="0.3">
      <c r="A5" s="22" t="s">
        <v>39</v>
      </c>
      <c r="B5" s="23">
        <v>1032</v>
      </c>
      <c r="C5" s="23">
        <v>5021</v>
      </c>
      <c r="D5" s="6"/>
      <c r="E5" s="6">
        <v>1200</v>
      </c>
    </row>
    <row r="6" spans="1:5" ht="32.25" thickBot="1" x14ac:dyDescent="0.3">
      <c r="A6" s="42" t="s">
        <v>89</v>
      </c>
      <c r="B6" s="23">
        <v>1032</v>
      </c>
      <c r="C6" s="23">
        <v>5139</v>
      </c>
      <c r="D6" s="6"/>
      <c r="E6" s="6">
        <v>10000</v>
      </c>
    </row>
    <row r="7" spans="1:5" ht="16.5" thickBot="1" x14ac:dyDescent="0.3">
      <c r="A7" s="3" t="s">
        <v>3</v>
      </c>
      <c r="B7" s="4">
        <v>1032</v>
      </c>
      <c r="C7" s="4">
        <v>5169</v>
      </c>
      <c r="D7" s="5"/>
      <c r="E7" s="6">
        <v>30000</v>
      </c>
    </row>
    <row r="8" spans="1:5" ht="16.5" thickBot="1" x14ac:dyDescent="0.3">
      <c r="A8" s="24" t="s">
        <v>40</v>
      </c>
      <c r="B8" s="25"/>
      <c r="C8" s="25"/>
      <c r="D8" s="26"/>
      <c r="E8" s="27">
        <f>SUM(E5:E7)</f>
        <v>41200</v>
      </c>
    </row>
    <row r="9" spans="1:5" ht="16.5" thickBot="1" x14ac:dyDescent="0.3">
      <c r="A9" s="3" t="s">
        <v>4</v>
      </c>
      <c r="B9" s="4">
        <v>2212</v>
      </c>
      <c r="C9" s="4">
        <v>5021</v>
      </c>
      <c r="D9" s="5"/>
      <c r="E9" s="6">
        <v>0</v>
      </c>
    </row>
    <row r="10" spans="1:5" ht="30.75" customHeight="1" x14ac:dyDescent="0.25">
      <c r="A10" s="53" t="s">
        <v>42</v>
      </c>
      <c r="B10" s="55">
        <v>2212</v>
      </c>
      <c r="C10" s="55">
        <v>5169</v>
      </c>
      <c r="D10" s="53"/>
      <c r="E10" s="51">
        <v>2084200</v>
      </c>
    </row>
    <row r="11" spans="1:5" ht="16.5" hidden="1" customHeight="1" x14ac:dyDescent="0.3">
      <c r="A11" s="54"/>
      <c r="B11" s="56"/>
      <c r="C11" s="56"/>
      <c r="D11" s="54"/>
      <c r="E11" s="52"/>
    </row>
    <row r="12" spans="1:5" ht="16.5" thickBot="1" x14ac:dyDescent="0.3">
      <c r="A12" s="24" t="s">
        <v>41</v>
      </c>
      <c r="B12" s="25"/>
      <c r="C12" s="25"/>
      <c r="D12" s="26"/>
      <c r="E12" s="27">
        <f>SUM(E9:E11)</f>
        <v>2084200</v>
      </c>
    </row>
    <row r="13" spans="1:5" ht="16.5" thickBot="1" x14ac:dyDescent="0.3">
      <c r="A13" s="3" t="s">
        <v>5</v>
      </c>
      <c r="B13" s="4">
        <v>2219</v>
      </c>
      <c r="C13" s="4">
        <v>5021</v>
      </c>
      <c r="D13" s="5"/>
      <c r="E13" s="6">
        <v>20000</v>
      </c>
    </row>
    <row r="14" spans="1:5" ht="16.5" thickBot="1" x14ac:dyDescent="0.3">
      <c r="A14" s="3" t="s">
        <v>6</v>
      </c>
      <c r="B14" s="4">
        <v>2219</v>
      </c>
      <c r="C14" s="4">
        <v>5156</v>
      </c>
      <c r="D14" s="5"/>
      <c r="E14" s="6">
        <v>1000</v>
      </c>
    </row>
    <row r="15" spans="1:5" ht="16.5" thickBot="1" x14ac:dyDescent="0.3">
      <c r="A15" s="3" t="s">
        <v>7</v>
      </c>
      <c r="B15" s="4">
        <v>2219</v>
      </c>
      <c r="C15" s="4">
        <v>5139</v>
      </c>
      <c r="D15" s="5"/>
      <c r="E15" s="6">
        <v>6000</v>
      </c>
    </row>
    <row r="16" spans="1:5" ht="16.5" thickBot="1" x14ac:dyDescent="0.3">
      <c r="A16" s="41" t="s">
        <v>93</v>
      </c>
      <c r="B16" s="4">
        <v>2219</v>
      </c>
      <c r="C16" s="4">
        <v>6121</v>
      </c>
      <c r="D16" s="5"/>
      <c r="E16" s="6">
        <v>10000</v>
      </c>
    </row>
    <row r="17" spans="1:5" ht="16.5" thickBot="1" x14ac:dyDescent="0.3">
      <c r="A17" s="24" t="s">
        <v>43</v>
      </c>
      <c r="B17" s="25"/>
      <c r="C17" s="25"/>
      <c r="D17" s="26"/>
      <c r="E17" s="27">
        <f>SUM(E13:E16)</f>
        <v>37000</v>
      </c>
    </row>
    <row r="18" spans="1:5" ht="16.5" thickBot="1" x14ac:dyDescent="0.3">
      <c r="A18" s="3" t="s">
        <v>8</v>
      </c>
      <c r="B18" s="4">
        <v>2310</v>
      </c>
      <c r="C18" s="4">
        <v>5329</v>
      </c>
      <c r="D18" s="4">
        <v>26</v>
      </c>
      <c r="E18" s="6">
        <v>3960</v>
      </c>
    </row>
    <row r="19" spans="1:5" ht="16.5" thickBot="1" x14ac:dyDescent="0.3">
      <c r="A19" s="24" t="s">
        <v>44</v>
      </c>
      <c r="B19" s="25"/>
      <c r="C19" s="25"/>
      <c r="D19" s="25"/>
      <c r="E19" s="27">
        <f>SUM(E18:E18)</f>
        <v>3960</v>
      </c>
    </row>
    <row r="20" spans="1:5" ht="16.5" thickBot="1" x14ac:dyDescent="0.3">
      <c r="A20" s="3" t="s">
        <v>9</v>
      </c>
      <c r="B20" s="4">
        <v>3111</v>
      </c>
      <c r="C20" s="4">
        <v>5339</v>
      </c>
      <c r="D20" s="4">
        <v>26</v>
      </c>
      <c r="E20" s="6">
        <v>500</v>
      </c>
    </row>
    <row r="21" spans="1:5" ht="16.5" thickBot="1" x14ac:dyDescent="0.3">
      <c r="A21" s="28" t="s">
        <v>45</v>
      </c>
      <c r="B21" s="29"/>
      <c r="C21" s="29"/>
      <c r="D21" s="29"/>
      <c r="E21" s="30">
        <f>SUM(E20)</f>
        <v>500</v>
      </c>
    </row>
    <row r="22" spans="1:5" ht="27.75" customHeight="1" x14ac:dyDescent="0.25">
      <c r="A22" s="53" t="s">
        <v>10</v>
      </c>
      <c r="B22" s="55">
        <v>3113</v>
      </c>
      <c r="C22" s="55">
        <v>5339</v>
      </c>
      <c r="D22" s="55">
        <v>26</v>
      </c>
      <c r="E22" s="51">
        <v>20000</v>
      </c>
    </row>
    <row r="23" spans="1:5" ht="9" customHeight="1" thickBot="1" x14ac:dyDescent="0.3">
      <c r="A23" s="54"/>
      <c r="B23" s="56"/>
      <c r="C23" s="56"/>
      <c r="D23" s="56"/>
      <c r="E23" s="52"/>
    </row>
    <row r="24" spans="1:5" ht="17.25" customHeight="1" thickBot="1" x14ac:dyDescent="0.3">
      <c r="A24" s="24" t="s">
        <v>46</v>
      </c>
      <c r="B24" s="25"/>
      <c r="C24" s="25"/>
      <c r="D24" s="25"/>
      <c r="E24" s="27">
        <f>SUM(E22)</f>
        <v>20000</v>
      </c>
    </row>
    <row r="25" spans="1:5" ht="45" customHeight="1" x14ac:dyDescent="0.25">
      <c r="A25" s="53" t="s">
        <v>11</v>
      </c>
      <c r="B25" s="55">
        <v>3399</v>
      </c>
      <c r="C25" s="55">
        <v>5194</v>
      </c>
      <c r="D25" s="53"/>
      <c r="E25" s="51">
        <v>8000</v>
      </c>
    </row>
    <row r="26" spans="1:5" ht="16.5" hidden="1" customHeight="1" x14ac:dyDescent="0.3">
      <c r="A26" s="54"/>
      <c r="B26" s="56"/>
      <c r="C26" s="56"/>
      <c r="D26" s="54"/>
      <c r="E26" s="52"/>
    </row>
    <row r="27" spans="1:5" ht="16.5" customHeight="1" thickBot="1" x14ac:dyDescent="0.3">
      <c r="A27" s="41" t="s">
        <v>15</v>
      </c>
      <c r="B27" s="4">
        <v>3399</v>
      </c>
      <c r="C27" s="4">
        <v>5175</v>
      </c>
      <c r="D27" s="5"/>
      <c r="E27" s="6">
        <v>2000</v>
      </c>
    </row>
    <row r="28" spans="1:5" ht="16.5" thickBot="1" x14ac:dyDescent="0.3">
      <c r="A28" s="28" t="s">
        <v>48</v>
      </c>
      <c r="B28" s="29"/>
      <c r="C28" s="29"/>
      <c r="D28" s="34"/>
      <c r="E28" s="30">
        <f>SUM(E25:E27)</f>
        <v>10000</v>
      </c>
    </row>
    <row r="29" spans="1:5" ht="16.5" thickBot="1" x14ac:dyDescent="0.3">
      <c r="A29" s="3" t="s">
        <v>12</v>
      </c>
      <c r="B29" s="4">
        <v>3330</v>
      </c>
      <c r="C29" s="4">
        <v>5223</v>
      </c>
      <c r="D29" s="5"/>
      <c r="E29" s="6">
        <v>18000</v>
      </c>
    </row>
    <row r="30" spans="1:5" ht="16.5" thickBot="1" x14ac:dyDescent="0.3">
      <c r="A30" s="24" t="s">
        <v>47</v>
      </c>
      <c r="B30" s="25"/>
      <c r="C30" s="25"/>
      <c r="D30" s="26"/>
      <c r="E30" s="27">
        <f>SUM(E29)</f>
        <v>18000</v>
      </c>
    </row>
    <row r="31" spans="1:5" ht="16.5" thickBot="1" x14ac:dyDescent="0.3">
      <c r="A31" s="3" t="s">
        <v>13</v>
      </c>
      <c r="B31" s="4">
        <v>3341</v>
      </c>
      <c r="C31" s="4">
        <v>5169</v>
      </c>
      <c r="D31" s="5"/>
      <c r="E31" s="6">
        <v>600</v>
      </c>
    </row>
    <row r="32" spans="1:5" ht="16.5" thickBot="1" x14ac:dyDescent="0.3">
      <c r="A32" s="48" t="s">
        <v>53</v>
      </c>
      <c r="B32" s="4">
        <v>3341</v>
      </c>
      <c r="C32" s="4">
        <v>6171</v>
      </c>
      <c r="D32" s="5"/>
      <c r="E32" s="6">
        <v>1500</v>
      </c>
    </row>
    <row r="33" spans="1:5" ht="16.5" thickBot="1" x14ac:dyDescent="0.3">
      <c r="A33" s="24" t="s">
        <v>49</v>
      </c>
      <c r="B33" s="25"/>
      <c r="C33" s="25"/>
      <c r="D33" s="26"/>
      <c r="E33" s="27">
        <f>SUM(E31:E32)</f>
        <v>2100</v>
      </c>
    </row>
    <row r="34" spans="1:5" ht="16.5" thickBot="1" x14ac:dyDescent="0.3">
      <c r="A34" s="3" t="s">
        <v>88</v>
      </c>
      <c r="B34" s="4">
        <v>3412</v>
      </c>
      <c r="C34" s="4">
        <v>6121</v>
      </c>
      <c r="D34" s="5"/>
      <c r="E34" s="6">
        <v>450000</v>
      </c>
    </row>
    <row r="35" spans="1:5" ht="16.5" thickBot="1" x14ac:dyDescent="0.3">
      <c r="A35" s="40" t="s">
        <v>79</v>
      </c>
      <c r="B35" s="4">
        <v>3412</v>
      </c>
      <c r="C35" s="4">
        <v>5137</v>
      </c>
      <c r="D35" s="5"/>
      <c r="E35" s="6">
        <v>30000</v>
      </c>
    </row>
    <row r="36" spans="1:5" ht="30.75" thickBot="1" x14ac:dyDescent="0.3">
      <c r="A36" s="31" t="s">
        <v>78</v>
      </c>
      <c r="B36" s="32">
        <v>3412</v>
      </c>
      <c r="C36" s="32">
        <v>5169</v>
      </c>
      <c r="D36" s="33"/>
      <c r="E36" s="2">
        <v>20000</v>
      </c>
    </row>
    <row r="37" spans="1:5" ht="15" customHeight="1" thickBot="1" x14ac:dyDescent="0.3">
      <c r="A37" s="24" t="s">
        <v>50</v>
      </c>
      <c r="B37" s="25"/>
      <c r="C37" s="25"/>
      <c r="D37" s="26"/>
      <c r="E37" s="27">
        <f>SUM(E34:E36)</f>
        <v>500000</v>
      </c>
    </row>
    <row r="38" spans="1:5" ht="15" customHeight="1" thickBot="1" x14ac:dyDescent="0.3">
      <c r="A38" s="37" t="s">
        <v>74</v>
      </c>
      <c r="B38" s="38">
        <v>3525</v>
      </c>
      <c r="C38" s="38">
        <v>5221</v>
      </c>
      <c r="D38" s="36"/>
      <c r="E38" s="39">
        <v>2000</v>
      </c>
    </row>
    <row r="39" spans="1:5" ht="15" customHeight="1" thickBot="1" x14ac:dyDescent="0.3">
      <c r="A39" s="24" t="s">
        <v>75</v>
      </c>
      <c r="B39" s="25"/>
      <c r="C39" s="25"/>
      <c r="D39" s="26"/>
      <c r="E39" s="27">
        <v>2000</v>
      </c>
    </row>
    <row r="40" spans="1:5" ht="15" customHeight="1" thickBot="1" x14ac:dyDescent="0.3">
      <c r="A40" s="47" t="s">
        <v>83</v>
      </c>
      <c r="B40" s="38">
        <v>3419</v>
      </c>
      <c r="C40" s="38">
        <v>5493</v>
      </c>
      <c r="D40" s="36"/>
      <c r="E40" s="39">
        <v>10000</v>
      </c>
    </row>
    <row r="41" spans="1:5" ht="15" customHeight="1" thickBot="1" x14ac:dyDescent="0.3">
      <c r="A41" s="24" t="s">
        <v>84</v>
      </c>
      <c r="B41" s="25"/>
      <c r="C41" s="25"/>
      <c r="D41" s="26"/>
      <c r="E41" s="27">
        <f>E40</f>
        <v>10000</v>
      </c>
    </row>
    <row r="42" spans="1:5" ht="16.5" thickBot="1" x14ac:dyDescent="0.3">
      <c r="A42" s="3" t="s">
        <v>14</v>
      </c>
      <c r="B42" s="4">
        <v>3631</v>
      </c>
      <c r="C42" s="4">
        <v>5154</v>
      </c>
      <c r="D42" s="5"/>
      <c r="E42" s="6">
        <v>30000</v>
      </c>
    </row>
    <row r="43" spans="1:5" ht="16.5" thickBot="1" x14ac:dyDescent="0.3">
      <c r="A43" s="40" t="s">
        <v>94</v>
      </c>
      <c r="B43" s="4">
        <v>3631</v>
      </c>
      <c r="C43" s="4">
        <v>6121</v>
      </c>
      <c r="D43" s="5"/>
      <c r="E43" s="6">
        <v>300000</v>
      </c>
    </row>
    <row r="44" spans="1:5" ht="16.5" thickBot="1" x14ac:dyDescent="0.3">
      <c r="A44" s="24" t="s">
        <v>52</v>
      </c>
      <c r="B44" s="25"/>
      <c r="C44" s="25"/>
      <c r="D44" s="26"/>
      <c r="E44" s="27">
        <f>SUM(E42:E43)</f>
        <v>330000</v>
      </c>
    </row>
    <row r="45" spans="1:5" ht="30.75" thickBot="1" x14ac:dyDescent="0.3">
      <c r="A45" s="3" t="s">
        <v>95</v>
      </c>
      <c r="B45" s="4">
        <v>3639</v>
      </c>
      <c r="C45" s="4">
        <v>5137</v>
      </c>
      <c r="D45" s="5"/>
      <c r="E45" s="6">
        <v>75000</v>
      </c>
    </row>
    <row r="46" spans="1:5" ht="16.5" thickBot="1" x14ac:dyDescent="0.3">
      <c r="A46" s="20" t="s">
        <v>26</v>
      </c>
      <c r="B46" s="4">
        <v>3639</v>
      </c>
      <c r="C46" s="4">
        <v>5139</v>
      </c>
      <c r="D46" s="5"/>
      <c r="E46" s="6">
        <v>10000</v>
      </c>
    </row>
    <row r="47" spans="1:5" ht="16.5" thickBot="1" x14ac:dyDescent="0.3">
      <c r="A47" s="20" t="s">
        <v>51</v>
      </c>
      <c r="B47" s="4">
        <v>3639</v>
      </c>
      <c r="C47" s="4">
        <v>5169</v>
      </c>
      <c r="D47" s="5"/>
      <c r="E47" s="6">
        <v>5000</v>
      </c>
    </row>
    <row r="48" spans="1:5" ht="16.5" thickBot="1" x14ac:dyDescent="0.3">
      <c r="A48" s="20" t="s">
        <v>53</v>
      </c>
      <c r="B48" s="4">
        <v>3639</v>
      </c>
      <c r="C48" s="4">
        <v>5171</v>
      </c>
      <c r="D48" s="5"/>
      <c r="E48" s="6">
        <v>125000</v>
      </c>
    </row>
    <row r="49" spans="1:5" ht="30.75" thickBot="1" x14ac:dyDescent="0.3">
      <c r="A49" s="20" t="s">
        <v>54</v>
      </c>
      <c r="B49" s="4">
        <v>3639</v>
      </c>
      <c r="C49" s="4">
        <v>5329</v>
      </c>
      <c r="D49" s="5"/>
      <c r="E49" s="6">
        <v>2112</v>
      </c>
    </row>
    <row r="50" spans="1:5" ht="16.5" thickBot="1" x14ac:dyDescent="0.3">
      <c r="A50" s="46" t="s">
        <v>96</v>
      </c>
      <c r="B50" s="4">
        <v>3639</v>
      </c>
      <c r="C50" s="4">
        <v>5151</v>
      </c>
      <c r="D50" s="5"/>
      <c r="E50" s="6">
        <v>300</v>
      </c>
    </row>
    <row r="51" spans="1:5" ht="16.5" thickBot="1" x14ac:dyDescent="0.3">
      <c r="A51" s="46" t="s">
        <v>85</v>
      </c>
      <c r="B51" s="4">
        <v>3639</v>
      </c>
      <c r="C51" s="4">
        <v>6121</v>
      </c>
      <c r="D51" s="5"/>
      <c r="E51" s="6">
        <v>65000</v>
      </c>
    </row>
    <row r="52" spans="1:5" ht="30.75" thickBot="1" x14ac:dyDescent="0.3">
      <c r="A52" s="3" t="s">
        <v>90</v>
      </c>
      <c r="B52" s="4">
        <v>3639</v>
      </c>
      <c r="C52" s="4">
        <v>5166</v>
      </c>
      <c r="D52" s="5"/>
      <c r="E52" s="6">
        <v>100000</v>
      </c>
    </row>
    <row r="53" spans="1:5" ht="16.5" thickBot="1" x14ac:dyDescent="0.3">
      <c r="A53" s="28" t="s">
        <v>55</v>
      </c>
      <c r="B53" s="29"/>
      <c r="C53" s="29"/>
      <c r="D53" s="34"/>
      <c r="E53" s="30">
        <f>SUM(E45:E52)</f>
        <v>382412</v>
      </c>
    </row>
    <row r="54" spans="1:5" ht="16.5" thickBot="1" x14ac:dyDescent="0.3">
      <c r="A54" s="3" t="s">
        <v>57</v>
      </c>
      <c r="B54" s="4">
        <v>3722</v>
      </c>
      <c r="C54" s="4">
        <v>5169</v>
      </c>
      <c r="D54" s="5"/>
      <c r="E54" s="6">
        <v>105000</v>
      </c>
    </row>
    <row r="55" spans="1:5" ht="16.5" thickBot="1" x14ac:dyDescent="0.3">
      <c r="A55" s="3" t="s">
        <v>58</v>
      </c>
      <c r="B55" s="4">
        <v>3722</v>
      </c>
      <c r="C55" s="4">
        <v>5329</v>
      </c>
      <c r="D55" s="5">
        <v>26</v>
      </c>
      <c r="E55" s="6">
        <v>1320</v>
      </c>
    </row>
    <row r="56" spans="1:5" ht="16.5" thickBot="1" x14ac:dyDescent="0.3">
      <c r="A56" s="24" t="s">
        <v>56</v>
      </c>
      <c r="B56" s="25"/>
      <c r="C56" s="25"/>
      <c r="D56" s="25"/>
      <c r="E56" s="27">
        <f>SUM(E54:E55)</f>
        <v>106320</v>
      </c>
    </row>
    <row r="57" spans="1:5" ht="16.5" thickBot="1" x14ac:dyDescent="0.3">
      <c r="A57" s="3" t="s">
        <v>16</v>
      </c>
      <c r="B57" s="4">
        <v>3723</v>
      </c>
      <c r="C57" s="4">
        <v>5169</v>
      </c>
      <c r="D57" s="5"/>
      <c r="E57" s="6">
        <v>150000</v>
      </c>
    </row>
    <row r="58" spans="1:5" ht="16.5" thickBot="1" x14ac:dyDescent="0.3">
      <c r="A58" s="24" t="s">
        <v>59</v>
      </c>
      <c r="B58" s="25"/>
      <c r="C58" s="25"/>
      <c r="D58" s="26"/>
      <c r="E58" s="27">
        <f>SUM(E57)</f>
        <v>150000</v>
      </c>
    </row>
    <row r="59" spans="1:5" ht="30.75" thickBot="1" x14ac:dyDescent="0.3">
      <c r="A59" s="3" t="s">
        <v>61</v>
      </c>
      <c r="B59" s="4">
        <v>3724</v>
      </c>
      <c r="C59" s="4">
        <v>5169</v>
      </c>
      <c r="D59" s="5"/>
      <c r="E59" s="6">
        <v>11000</v>
      </c>
    </row>
    <row r="60" spans="1:5" ht="16.5" thickBot="1" x14ac:dyDescent="0.3">
      <c r="A60" s="28" t="s">
        <v>60</v>
      </c>
      <c r="B60" s="29"/>
      <c r="C60" s="29"/>
      <c r="D60" s="34"/>
      <c r="E60" s="30">
        <f>SUM(E59)</f>
        <v>11000</v>
      </c>
    </row>
    <row r="61" spans="1:5" ht="15.75" customHeight="1" x14ac:dyDescent="0.25">
      <c r="A61" s="7" t="s">
        <v>17</v>
      </c>
      <c r="B61" s="57">
        <v>3745</v>
      </c>
      <c r="C61" s="57">
        <v>5021</v>
      </c>
      <c r="D61" s="58"/>
      <c r="E61" s="59">
        <v>50000</v>
      </c>
    </row>
    <row r="62" spans="1:5" ht="15.75" thickBot="1" x14ac:dyDescent="0.3">
      <c r="A62" s="3" t="s">
        <v>18</v>
      </c>
      <c r="B62" s="56"/>
      <c r="C62" s="56"/>
      <c r="D62" s="54"/>
      <c r="E62" s="52"/>
    </row>
    <row r="63" spans="1:5" ht="16.5" thickBot="1" x14ac:dyDescent="0.3">
      <c r="A63" s="46" t="s">
        <v>76</v>
      </c>
      <c r="B63" s="4">
        <v>3745</v>
      </c>
      <c r="C63" s="4">
        <v>5169</v>
      </c>
      <c r="D63" s="5"/>
      <c r="E63" s="6">
        <v>40000</v>
      </c>
    </row>
    <row r="64" spans="1:5" ht="16.5" thickBot="1" x14ac:dyDescent="0.3">
      <c r="A64" s="3" t="s">
        <v>19</v>
      </c>
      <c r="B64" s="4">
        <v>3745</v>
      </c>
      <c r="C64" s="4">
        <v>5156</v>
      </c>
      <c r="D64" s="5"/>
      <c r="E64" s="6">
        <v>8000</v>
      </c>
    </row>
    <row r="65" spans="1:5" ht="16.5" thickBot="1" x14ac:dyDescent="0.3">
      <c r="A65" s="24" t="s">
        <v>62</v>
      </c>
      <c r="B65" s="25"/>
      <c r="C65" s="25"/>
      <c r="D65" s="25"/>
      <c r="E65" s="27">
        <f>SUM(E61:E64)</f>
        <v>98000</v>
      </c>
    </row>
    <row r="66" spans="1:5" ht="16.5" thickBot="1" x14ac:dyDescent="0.3">
      <c r="A66" s="3" t="s">
        <v>20</v>
      </c>
      <c r="B66" s="4">
        <v>3749</v>
      </c>
      <c r="C66" s="4">
        <v>5329</v>
      </c>
      <c r="D66" s="4">
        <v>26</v>
      </c>
      <c r="E66" s="6">
        <v>1980</v>
      </c>
    </row>
    <row r="67" spans="1:5" ht="16.5" thickBot="1" x14ac:dyDescent="0.3">
      <c r="A67" s="24" t="s">
        <v>63</v>
      </c>
      <c r="B67" s="25"/>
      <c r="C67" s="25"/>
      <c r="D67" s="25"/>
      <c r="E67" s="27">
        <f>SUM(E66)</f>
        <v>1980</v>
      </c>
    </row>
    <row r="68" spans="1:5" ht="30.75" thickBot="1" x14ac:dyDescent="0.3">
      <c r="A68" s="37" t="s">
        <v>98</v>
      </c>
      <c r="B68" s="38">
        <v>4351</v>
      </c>
      <c r="C68" s="38">
        <v>5321</v>
      </c>
      <c r="D68" s="38"/>
      <c r="E68" s="39">
        <v>13600</v>
      </c>
    </row>
    <row r="69" spans="1:5" ht="16.5" thickBot="1" x14ac:dyDescent="0.3">
      <c r="A69" s="24" t="s">
        <v>99</v>
      </c>
      <c r="B69" s="25"/>
      <c r="C69" s="25"/>
      <c r="D69" s="25"/>
      <c r="E69" s="27">
        <v>13600</v>
      </c>
    </row>
    <row r="70" spans="1:5" ht="16.5" thickBot="1" x14ac:dyDescent="0.3">
      <c r="A70" s="3" t="s">
        <v>86</v>
      </c>
      <c r="B70" s="4">
        <v>5512</v>
      </c>
      <c r="C70" s="4">
        <v>5139</v>
      </c>
      <c r="D70" s="5"/>
      <c r="E70" s="6">
        <v>20000</v>
      </c>
    </row>
    <row r="71" spans="1:5" ht="16.5" thickBot="1" x14ac:dyDescent="0.3">
      <c r="A71" s="3" t="s">
        <v>21</v>
      </c>
      <c r="B71" s="4">
        <v>5512</v>
      </c>
      <c r="C71" s="4">
        <v>5156</v>
      </c>
      <c r="D71" s="5"/>
      <c r="E71" s="6">
        <v>3000</v>
      </c>
    </row>
    <row r="72" spans="1:5" ht="16.5" thickBot="1" x14ac:dyDescent="0.3">
      <c r="A72" s="46" t="s">
        <v>87</v>
      </c>
      <c r="B72" s="4">
        <v>5512</v>
      </c>
      <c r="C72" s="4">
        <v>5169</v>
      </c>
      <c r="D72" s="5"/>
      <c r="E72" s="6">
        <v>2200</v>
      </c>
    </row>
    <row r="73" spans="1:5" ht="29.25" customHeight="1" thickBot="1" x14ac:dyDescent="0.3">
      <c r="A73" s="24" t="s">
        <v>64</v>
      </c>
      <c r="B73" s="25"/>
      <c r="C73" s="25"/>
      <c r="D73" s="26"/>
      <c r="E73" s="35">
        <f>SUM(E70:E72)</f>
        <v>25200</v>
      </c>
    </row>
    <row r="74" spans="1:5" ht="31.5" customHeight="1" thickBot="1" x14ac:dyDescent="0.3">
      <c r="A74" s="3" t="s">
        <v>22</v>
      </c>
      <c r="B74" s="4">
        <v>6112</v>
      </c>
      <c r="C74" s="4">
        <v>5021</v>
      </c>
      <c r="D74" s="5"/>
      <c r="E74" s="6">
        <v>1200</v>
      </c>
    </row>
    <row r="75" spans="1:5" ht="16.5" thickBot="1" x14ac:dyDescent="0.3">
      <c r="A75" s="37" t="s">
        <v>23</v>
      </c>
      <c r="B75" s="38">
        <v>6112</v>
      </c>
      <c r="C75" s="38">
        <v>5023</v>
      </c>
      <c r="D75" s="49"/>
      <c r="E75" s="39">
        <v>308800</v>
      </c>
    </row>
    <row r="76" spans="1:5" ht="42" customHeight="1" x14ac:dyDescent="0.25">
      <c r="A76" s="53" t="s">
        <v>24</v>
      </c>
      <c r="B76" s="55">
        <v>6112</v>
      </c>
      <c r="C76" s="55">
        <v>5032</v>
      </c>
      <c r="D76" s="53"/>
      <c r="E76" s="51">
        <v>30000</v>
      </c>
    </row>
    <row r="77" spans="1:5" ht="16.5" hidden="1" customHeight="1" x14ac:dyDescent="0.3">
      <c r="A77" s="54"/>
      <c r="B77" s="56"/>
      <c r="C77" s="56"/>
      <c r="D77" s="54"/>
      <c r="E77" s="52"/>
    </row>
    <row r="78" spans="1:5" ht="16.5" thickBot="1" x14ac:dyDescent="0.3">
      <c r="A78" s="3" t="s">
        <v>25</v>
      </c>
      <c r="B78" s="4">
        <v>6112</v>
      </c>
      <c r="C78" s="4">
        <v>5163</v>
      </c>
      <c r="D78" s="5"/>
      <c r="E78" s="6">
        <v>5500</v>
      </c>
    </row>
    <row r="79" spans="1:5" ht="16.5" thickBot="1" x14ac:dyDescent="0.3">
      <c r="A79" s="24" t="s">
        <v>65</v>
      </c>
      <c r="B79" s="25"/>
      <c r="C79" s="25"/>
      <c r="D79" s="26"/>
      <c r="E79" s="27">
        <f>SUM(E74:E78)</f>
        <v>345500</v>
      </c>
    </row>
    <row r="80" spans="1:5" ht="16.5" thickBot="1" x14ac:dyDescent="0.3">
      <c r="A80" s="3" t="s">
        <v>27</v>
      </c>
      <c r="B80" s="4">
        <v>6171</v>
      </c>
      <c r="C80" s="4">
        <v>5019</v>
      </c>
      <c r="D80" s="5"/>
      <c r="E80" s="6">
        <v>3000</v>
      </c>
    </row>
    <row r="81" spans="1:5" ht="30.75" thickBot="1" x14ac:dyDescent="0.3">
      <c r="A81" s="21" t="s">
        <v>67</v>
      </c>
      <c r="B81" s="8">
        <v>6171</v>
      </c>
      <c r="C81" s="8">
        <v>5021</v>
      </c>
      <c r="D81" s="9"/>
      <c r="E81" s="10">
        <v>230000</v>
      </c>
    </row>
    <row r="82" spans="1:5" ht="32.25" customHeight="1" thickBot="1" x14ac:dyDescent="0.3">
      <c r="A82" s="53" t="s">
        <v>68</v>
      </c>
      <c r="B82" s="55">
        <v>6171</v>
      </c>
      <c r="C82" s="55">
        <v>5039</v>
      </c>
      <c r="D82" s="53"/>
      <c r="E82" s="51">
        <v>1000</v>
      </c>
    </row>
    <row r="83" spans="1:5" ht="16.5" hidden="1" customHeight="1" thickBot="1" x14ac:dyDescent="0.3">
      <c r="A83" s="54"/>
      <c r="B83" s="56"/>
      <c r="C83" s="56"/>
      <c r="D83" s="54"/>
      <c r="E83" s="52"/>
    </row>
    <row r="84" spans="1:5" ht="16.5" thickBot="1" x14ac:dyDescent="0.3">
      <c r="A84" s="31" t="s">
        <v>69</v>
      </c>
      <c r="B84" s="32">
        <v>6171</v>
      </c>
      <c r="C84" s="32">
        <v>5136</v>
      </c>
      <c r="D84" s="33"/>
      <c r="E84" s="2">
        <v>500</v>
      </c>
    </row>
    <row r="85" spans="1:5" ht="16.5" thickBot="1" x14ac:dyDescent="0.3">
      <c r="A85" s="3" t="s">
        <v>28</v>
      </c>
      <c r="B85" s="4">
        <v>6171</v>
      </c>
      <c r="C85" s="4">
        <v>5139</v>
      </c>
      <c r="D85" s="5"/>
      <c r="E85" s="6">
        <v>5000</v>
      </c>
    </row>
    <row r="86" spans="1:5" ht="16.5" thickBot="1" x14ac:dyDescent="0.3">
      <c r="A86" s="3" t="s">
        <v>29</v>
      </c>
      <c r="B86" s="4">
        <v>6171</v>
      </c>
      <c r="C86" s="4">
        <v>5151</v>
      </c>
      <c r="D86" s="5"/>
      <c r="E86" s="6">
        <v>1500</v>
      </c>
    </row>
    <row r="87" spans="1:5" ht="16.5" thickBot="1" x14ac:dyDescent="0.3">
      <c r="A87" s="3" t="s">
        <v>30</v>
      </c>
      <c r="B87" s="4">
        <v>6171</v>
      </c>
      <c r="C87" s="4">
        <v>5154</v>
      </c>
      <c r="D87" s="5"/>
      <c r="E87" s="6">
        <v>25000</v>
      </c>
    </row>
    <row r="88" spans="1:5" ht="16.5" thickBot="1" x14ac:dyDescent="0.3">
      <c r="A88" s="3" t="s">
        <v>31</v>
      </c>
      <c r="B88" s="4">
        <v>6171</v>
      </c>
      <c r="C88" s="4">
        <v>5161</v>
      </c>
      <c r="D88" s="5"/>
      <c r="E88" s="6">
        <v>300</v>
      </c>
    </row>
    <row r="89" spans="1:5" ht="16.5" thickBot="1" x14ac:dyDescent="0.3">
      <c r="A89" s="3" t="s">
        <v>32</v>
      </c>
      <c r="B89" s="4">
        <v>6171</v>
      </c>
      <c r="C89" s="4">
        <v>5162</v>
      </c>
      <c r="D89" s="5"/>
      <c r="E89" s="6">
        <v>2000</v>
      </c>
    </row>
    <row r="90" spans="1:5" ht="16.5" customHeight="1" thickBot="1" x14ac:dyDescent="0.3">
      <c r="A90" s="43" t="s">
        <v>76</v>
      </c>
      <c r="B90" s="44">
        <v>6171</v>
      </c>
      <c r="C90" s="44">
        <v>5169</v>
      </c>
      <c r="D90" s="31"/>
      <c r="E90" s="1">
        <v>20000</v>
      </c>
    </row>
    <row r="91" spans="1:5" ht="16.5" thickBot="1" x14ac:dyDescent="0.3">
      <c r="A91" s="31" t="s">
        <v>15</v>
      </c>
      <c r="B91" s="32">
        <v>6171</v>
      </c>
      <c r="C91" s="32">
        <v>5175</v>
      </c>
      <c r="D91" s="33"/>
      <c r="E91" s="2">
        <v>3000</v>
      </c>
    </row>
    <row r="92" spans="1:5" ht="16.5" thickBot="1" x14ac:dyDescent="0.3">
      <c r="A92" s="3" t="s">
        <v>79</v>
      </c>
      <c r="B92" s="4">
        <v>6171</v>
      </c>
      <c r="C92" s="4">
        <v>5137</v>
      </c>
      <c r="D92" s="5"/>
      <c r="E92" s="6">
        <v>30000</v>
      </c>
    </row>
    <row r="93" spans="1:5" ht="16.5" thickBot="1" x14ac:dyDescent="0.3">
      <c r="A93" s="24" t="s">
        <v>66</v>
      </c>
      <c r="B93" s="25"/>
      <c r="C93" s="25"/>
      <c r="D93" s="26"/>
      <c r="E93" s="27">
        <f>SUM(E80:E92)</f>
        <v>321300</v>
      </c>
    </row>
    <row r="94" spans="1:5" ht="16.5" thickBot="1" x14ac:dyDescent="0.3">
      <c r="A94" s="3" t="s">
        <v>81</v>
      </c>
      <c r="B94" s="4">
        <v>6310</v>
      </c>
      <c r="C94" s="4">
        <v>5163</v>
      </c>
      <c r="D94" s="5"/>
      <c r="E94" s="6">
        <v>6000</v>
      </c>
    </row>
    <row r="95" spans="1:5" ht="16.5" thickBot="1" x14ac:dyDescent="0.3">
      <c r="A95" s="45" t="s">
        <v>82</v>
      </c>
      <c r="B95" s="4">
        <v>6310</v>
      </c>
      <c r="C95" s="4">
        <v>5141</v>
      </c>
      <c r="D95" s="5"/>
      <c r="E95" s="6">
        <v>350000</v>
      </c>
    </row>
    <row r="96" spans="1:5" ht="16.5" thickBot="1" x14ac:dyDescent="0.3">
      <c r="A96" s="24" t="s">
        <v>70</v>
      </c>
      <c r="B96" s="25"/>
      <c r="C96" s="25"/>
      <c r="D96" s="26"/>
      <c r="E96" s="27">
        <f>SUM(E94:E95)</f>
        <v>356000</v>
      </c>
    </row>
    <row r="97" spans="1:10" ht="16.5" thickBot="1" x14ac:dyDescent="0.3">
      <c r="A97" s="3" t="s">
        <v>33</v>
      </c>
      <c r="B97" s="4">
        <v>6320</v>
      </c>
      <c r="C97" s="4">
        <v>5163</v>
      </c>
      <c r="D97" s="5"/>
      <c r="E97" s="6">
        <v>31000</v>
      </c>
    </row>
    <row r="98" spans="1:10" ht="16.5" thickBot="1" x14ac:dyDescent="0.3">
      <c r="A98" s="24" t="s">
        <v>71</v>
      </c>
      <c r="B98" s="25"/>
      <c r="C98" s="25"/>
      <c r="D98" s="26"/>
      <c r="E98" s="27">
        <f>SUM(E97)</f>
        <v>31000</v>
      </c>
    </row>
    <row r="99" spans="1:10" ht="16.5" thickBot="1" x14ac:dyDescent="0.3">
      <c r="A99" s="3" t="s">
        <v>34</v>
      </c>
      <c r="B99" s="4">
        <v>6399</v>
      </c>
      <c r="C99" s="4">
        <v>5365</v>
      </c>
      <c r="D99" s="5"/>
      <c r="E99" s="6">
        <v>50000</v>
      </c>
    </row>
    <row r="100" spans="1:10" ht="16.5" thickBot="1" x14ac:dyDescent="0.3">
      <c r="A100" s="24" t="s">
        <v>72</v>
      </c>
      <c r="B100" s="26"/>
      <c r="C100" s="25"/>
      <c r="D100" s="26"/>
      <c r="E100" s="27">
        <f>SUM(E99)</f>
        <v>50000</v>
      </c>
    </row>
    <row r="101" spans="1:10" ht="16.5" thickBot="1" x14ac:dyDescent="0.3">
      <c r="A101" s="3" t="s">
        <v>97</v>
      </c>
      <c r="B101" s="4"/>
      <c r="C101" s="5">
        <v>8124</v>
      </c>
      <c r="D101" s="5"/>
      <c r="E101" s="18">
        <v>444000</v>
      </c>
    </row>
    <row r="102" spans="1:10" ht="24" thickBot="1" x14ac:dyDescent="0.3">
      <c r="A102" s="11" t="s">
        <v>35</v>
      </c>
      <c r="B102" s="12"/>
      <c r="C102" s="50"/>
      <c r="D102" s="12"/>
      <c r="E102" s="19">
        <f>E100+E98+E96+E93+E79+E73+E67+E65+E60+E58+E56+E53+E44+E41+E37+E33+E30+E28+E24+E21+E19+E17+E12+E8+E39+E101+E69</f>
        <v>5395272</v>
      </c>
    </row>
    <row r="104" spans="1:10" x14ac:dyDescent="0.25">
      <c r="A104" s="13" t="s">
        <v>100</v>
      </c>
    </row>
    <row r="105" spans="1:10" x14ac:dyDescent="0.25">
      <c r="A105" s="13" t="s">
        <v>80</v>
      </c>
    </row>
    <row r="106" spans="1:10" x14ac:dyDescent="0.25">
      <c r="A106" s="13" t="s">
        <v>36</v>
      </c>
      <c r="B106" s="13"/>
      <c r="C106" s="13"/>
    </row>
    <row r="107" spans="1:10" x14ac:dyDescent="0.25">
      <c r="A107" s="15" t="s">
        <v>73</v>
      </c>
    </row>
    <row r="111" spans="1:10" x14ac:dyDescent="0.25">
      <c r="J111" t="s">
        <v>77</v>
      </c>
    </row>
  </sheetData>
  <mergeCells count="29">
    <mergeCell ref="A82:A83"/>
    <mergeCell ref="B82:B83"/>
    <mergeCell ref="C82:C83"/>
    <mergeCell ref="A25:A26"/>
    <mergeCell ref="B25:B26"/>
    <mergeCell ref="C25:C26"/>
    <mergeCell ref="D25:D26"/>
    <mergeCell ref="E82:E83"/>
    <mergeCell ref="D76:D77"/>
    <mergeCell ref="E76:E77"/>
    <mergeCell ref="E25:E26"/>
    <mergeCell ref="B61:B62"/>
    <mergeCell ref="C61:C62"/>
    <mergeCell ref="D61:D62"/>
    <mergeCell ref="E61:E62"/>
    <mergeCell ref="D82:D83"/>
    <mergeCell ref="B76:B77"/>
    <mergeCell ref="C76:C77"/>
    <mergeCell ref="A76:A77"/>
    <mergeCell ref="E22:E23"/>
    <mergeCell ref="A10:A11"/>
    <mergeCell ref="B10:B11"/>
    <mergeCell ref="C10:C11"/>
    <mergeCell ref="D10:D11"/>
    <mergeCell ref="E10:E11"/>
    <mergeCell ref="A22:A23"/>
    <mergeCell ref="B22:B23"/>
    <mergeCell ref="C22:C23"/>
    <mergeCell ref="D22:D23"/>
  </mergeCells>
  <pageMargins left="0.7" right="0.7" top="0.78740157499999996" bottom="0.78740157499999996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2023-12-18T11:04:05Z</cp:lastPrinted>
  <dcterms:created xsi:type="dcterms:W3CDTF">2018-12-04T07:02:28Z</dcterms:created>
  <dcterms:modified xsi:type="dcterms:W3CDTF">2023-12-18T11:13:57Z</dcterms:modified>
</cp:coreProperties>
</file>